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ZO 2025\"/>
    </mc:Choice>
  </mc:AlternateContent>
  <xr:revisionPtr revIDLastSave="0" documentId="8_{50883106-22B3-48D5-A0BA-46608C5D27A4}" xr6:coauthVersionLast="47" xr6:coauthVersionMax="47" xr10:uidLastSave="{00000000-0000-0000-0000-000000000000}"/>
  <bookViews>
    <workbookView xWindow="-120" yWindow="-120" windowWidth="29040" windowHeight="15720" xr2:uid="{D658C408-BA4D-402C-8E74-FFC2414BA7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I12" i="1"/>
  <c r="P11" i="1"/>
  <c r="O11" i="1"/>
  <c r="N11" i="1"/>
  <c r="R11" i="1" s="1"/>
  <c r="M11" i="1"/>
  <c r="L11" i="1"/>
  <c r="T11" i="1" l="1"/>
</calcChain>
</file>

<file path=xl/sharedStrings.xml><?xml version="1.0" encoding="utf-8"?>
<sst xmlns="http://schemas.openxmlformats.org/spreadsheetml/2006/main" count="51" uniqueCount="47">
  <si>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</si>
  <si>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</si>
  <si>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</si>
  <si>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</si>
  <si>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</si>
  <si>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</si>
  <si>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</si>
  <si>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</si>
  <si>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</si>
  <si>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</si>
  <si>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</si>
  <si>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</si>
  <si>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</si>
  <si>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</si>
  <si>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</si>
  <si>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</si>
  <si>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</si>
  <si>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</si>
  <si>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</si>
  <si>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</si>
  <si>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</si>
  <si>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</si>
  <si>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</si>
  <si>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</si>
  <si>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</si>
  <si>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</si>
  <si>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</si>
  <si>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</si>
  <si>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MIRIAN DE LOS ANGELES CALDERON VENT</t>
  </si>
  <si>
    <t>CONTADORA</t>
  </si>
  <si>
    <t>GOBERNACION CIVIL DE PUERTO PLATA-MIP</t>
  </si>
  <si>
    <t>TEMPORERO</t>
  </si>
  <si>
    <t>FEMENINO</t>
  </si>
  <si>
    <t>2-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</si>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</sst>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9" fillId="0" borderId="0" xfId="2" applyFont="1" applyBorder="1" applyAlignment="1">
      <alignment horizontal="center" vertical="center"/>
    </xf>
    <xf numFmtId="16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44" fontId="0" fillId="0" borderId="4" xfId="1" applyNumberFormat="1" applyFont="1" applyFill="1" applyBorder="1" applyAlignment="1">
      <alignment horizontal="center" vertical="center"/>
    </xf>
    <xf numFmtId="44" fontId="0" fillId="0" borderId="4" xfId="1" applyNumberFormat="1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44" fontId="0" fillId="2" borderId="4" xfId="1" applyNumberFormat="1" applyFont="1" applyFill="1" applyBorder="1" applyAlignment="1">
      <alignment horizontal="center" vertical="center" wrapText="1"/>
    </xf>
    <xf numFmtId="44" fontId="0" fillId="0" borderId="4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4" xfId="0" applyBorder="1"/>
    <xf numFmtId="44" fontId="16" fillId="0" borderId="0" xfId="0" applyNumberFormat="1" applyFont="1" applyAlignment="1">
      <alignment horizontal="center" vertical="center" wrapText="1"/>
    </xf>
    <xf numFmtId="44" fontId="13" fillId="8" borderId="9" xfId="2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4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44" fontId="0" fillId="0" borderId="4" xfId="0" applyNumberFormat="1" applyBorder="1" applyAlignment="1">
      <alignment horizontal="left" vertical="center" wrapText="1"/>
    </xf>
    <xf numFmtId="44" fontId="0" fillId="0" borderId="4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66676</xdr:rowOff>
    </xdr:from>
    <xdr:to>
      <xdr:col>12</xdr:col>
      <xdr:colOff>495300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A9B-53A6-4644-BABD-DB38C53BC44C}">
  <sheetPr>
    <pageSetUpPr fitToPage="1"/>
  </sheetPr>
  <dimension ref="A1:W20"/>
  <sheetViews>
    <sheetView tabSelected="1" workbookViewId="0">
      <selection activeCell="E23" sqref="E23"/>
    </sheetView>
  </sheetViews>
  <sheetFormatPr baseColWidth="10" defaultRowHeight="15"/>
  <cols>
    <col min="3" max="3" width="36.5703125" customWidth="1"/>
    <col min="4" max="4" width="23.140625" customWidth="1"/>
    <col min="5" max="5" width="43.42578125" customWidth="1"/>
    <col min="6" max="6" width="24.140625" customWidth="1"/>
    <col min="7" max="7" width="16.7109375" customWidth="1"/>
    <col min="9" max="9" width="14.85546875" bestFit="1" customWidth="1"/>
    <col min="10" max="10" width="15.7109375" customWidth="1"/>
    <col min="11" max="11" width="13" customWidth="1"/>
    <col min="12" max="12" width="13" bestFit="1" customWidth="1"/>
    <col min="13" max="13" width="12.28515625" customWidth="1"/>
    <col min="14" max="14" width="15.140625" customWidth="1"/>
    <col min="15" max="15" width="16" customWidth="1"/>
    <col min="16" max="16" width="14.140625" customWidth="1"/>
    <col min="17" max="17" width="11.5703125" bestFit="1" customWidth="1"/>
    <col min="18" max="18" width="13.42578125" bestFit="1" customWidth="1"/>
    <col min="19" max="19" width="12.85546875" customWidth="1"/>
    <col min="20" max="20" width="14.7109375" customWidth="1"/>
    <col min="21" max="21" width="14.42578125" bestFit="1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 ht="23.25">
      <c r="B4" s="59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60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ht="23.25">
      <c r="B5" s="61" t="s">
        <v>46</v>
      </c>
      <c r="C5" s="61"/>
      <c r="D5" s="61"/>
      <c r="E5" s="62"/>
      <c r="F5" s="62"/>
      <c r="G5" s="62"/>
      <c r="H5" s="62"/>
      <c r="I5" s="62"/>
      <c r="J5" s="62"/>
      <c r="K5" s="62"/>
      <c r="L5" s="63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>
      <c r="B6" s="64" t="s">
        <v>1</v>
      </c>
      <c r="C6" s="67" t="s">
        <v>2</v>
      </c>
      <c r="D6" s="70" t="s">
        <v>3</v>
      </c>
      <c r="E6" s="73" t="s">
        <v>4</v>
      </c>
      <c r="F6" s="73" t="s">
        <v>5</v>
      </c>
      <c r="G6" s="74" t="s">
        <v>6</v>
      </c>
      <c r="H6" s="74" t="s">
        <v>7</v>
      </c>
      <c r="I6" s="75" t="s">
        <v>8</v>
      </c>
      <c r="J6" s="75" t="s">
        <v>9</v>
      </c>
      <c r="K6" s="53" t="s">
        <v>10</v>
      </c>
      <c r="L6" s="53" t="s">
        <v>11</v>
      </c>
      <c r="M6" s="53"/>
      <c r="N6" s="53"/>
      <c r="O6" s="53"/>
      <c r="P6" s="53"/>
      <c r="Q6" s="53"/>
      <c r="R6" s="53"/>
      <c r="S6" s="53" t="s">
        <v>12</v>
      </c>
      <c r="T6" s="53"/>
      <c r="U6" s="53" t="s">
        <v>13</v>
      </c>
      <c r="V6" s="53" t="s">
        <v>14</v>
      </c>
      <c r="W6" s="76" t="s">
        <v>15</v>
      </c>
    </row>
    <row r="7" spans="1:23">
      <c r="B7" s="65"/>
      <c r="C7" s="68"/>
      <c r="D7" s="71"/>
      <c r="E7" s="73"/>
      <c r="F7" s="73"/>
      <c r="G7" s="74"/>
      <c r="H7" s="74"/>
      <c r="I7" s="75"/>
      <c r="J7" s="75"/>
      <c r="K7" s="53"/>
      <c r="L7" s="54" t="s">
        <v>16</v>
      </c>
      <c r="M7" s="55"/>
      <c r="N7" s="56" t="s">
        <v>17</v>
      </c>
      <c r="O7" s="53" t="s">
        <v>18</v>
      </c>
      <c r="P7" s="53"/>
      <c r="Q7" s="53"/>
      <c r="R7" s="53"/>
      <c r="S7" s="58" t="s">
        <v>19</v>
      </c>
      <c r="T7" s="53" t="s">
        <v>20</v>
      </c>
      <c r="U7" s="53"/>
      <c r="V7" s="53"/>
      <c r="W7" s="76"/>
    </row>
    <row r="8" spans="1:23" ht="75">
      <c r="B8" s="66"/>
      <c r="C8" s="69"/>
      <c r="D8" s="72"/>
      <c r="E8" s="73"/>
      <c r="F8" s="73"/>
      <c r="G8" s="74"/>
      <c r="H8" s="74"/>
      <c r="I8" s="75"/>
      <c r="J8" s="75"/>
      <c r="K8" s="53"/>
      <c r="L8" s="13" t="s">
        <v>21</v>
      </c>
      <c r="M8" s="13" t="s">
        <v>22</v>
      </c>
      <c r="N8" s="57"/>
      <c r="O8" s="13" t="s">
        <v>23</v>
      </c>
      <c r="P8" s="13" t="s">
        <v>24</v>
      </c>
      <c r="Q8" s="12" t="s">
        <v>25</v>
      </c>
      <c r="R8" s="12" t="s">
        <v>26</v>
      </c>
      <c r="S8" s="58"/>
      <c r="T8" s="53"/>
      <c r="U8" s="53"/>
      <c r="V8" s="53"/>
      <c r="W8" s="76"/>
    </row>
    <row r="9" spans="1:23">
      <c r="B9" s="14"/>
      <c r="C9" s="14"/>
      <c r="D9" s="15"/>
      <c r="E9" s="14"/>
      <c r="F9" s="16"/>
      <c r="G9" s="14"/>
      <c r="H9" s="14"/>
      <c r="I9" s="14"/>
      <c r="J9" s="17"/>
      <c r="K9" s="17"/>
      <c r="L9" s="14"/>
      <c r="M9" s="17"/>
      <c r="N9" s="17"/>
      <c r="O9" s="14"/>
      <c r="P9" s="14"/>
      <c r="Q9" s="14"/>
      <c r="R9" s="14"/>
      <c r="S9" s="14"/>
      <c r="T9" s="14"/>
      <c r="U9" s="14"/>
      <c r="V9" s="14"/>
      <c r="W9" s="14"/>
    </row>
    <row r="10" spans="1:23" ht="34.5" customHeight="1">
      <c r="A10" s="44"/>
      <c r="B10" s="47" t="s">
        <v>27</v>
      </c>
      <c r="C10" s="48" t="s">
        <v>28</v>
      </c>
      <c r="D10" s="22" t="s">
        <v>29</v>
      </c>
      <c r="E10" s="18" t="s">
        <v>30</v>
      </c>
      <c r="F10" s="19" t="s">
        <v>31</v>
      </c>
      <c r="G10" s="20">
        <v>45597</v>
      </c>
      <c r="H10" s="20">
        <v>45778</v>
      </c>
      <c r="I10" s="42">
        <v>50000</v>
      </c>
      <c r="J10" s="49">
        <v>0</v>
      </c>
      <c r="K10" s="38">
        <v>25</v>
      </c>
      <c r="L10" s="40">
        <v>516.6</v>
      </c>
      <c r="M10" s="39">
        <v>3549.9999999999995</v>
      </c>
      <c r="N10" s="39">
        <v>650</v>
      </c>
      <c r="O10" s="40">
        <v>1520</v>
      </c>
      <c r="P10" s="39">
        <v>3545.0000000000005</v>
      </c>
      <c r="Q10" s="40">
        <v>25</v>
      </c>
      <c r="R10" s="39">
        <v>9806.6</v>
      </c>
      <c r="S10" s="40">
        <v>1088.8</v>
      </c>
      <c r="T10" s="41">
        <v>7745</v>
      </c>
      <c r="U10" s="49">
        <v>45166</v>
      </c>
      <c r="V10" s="23" t="s">
        <v>36</v>
      </c>
      <c r="W10" s="22" t="s">
        <v>32</v>
      </c>
    </row>
    <row r="11" spans="1:23" ht="31.5" customHeight="1">
      <c r="A11" s="44"/>
      <c r="B11" s="47" t="s">
        <v>33</v>
      </c>
      <c r="C11" s="48" t="s">
        <v>34</v>
      </c>
      <c r="D11" s="50" t="s">
        <v>35</v>
      </c>
      <c r="E11" s="18" t="s">
        <v>30</v>
      </c>
      <c r="F11" s="19" t="s">
        <v>31</v>
      </c>
      <c r="G11" s="20">
        <v>45200</v>
      </c>
      <c r="H11" s="20">
        <v>45383</v>
      </c>
      <c r="I11" s="42">
        <v>50000</v>
      </c>
      <c r="J11" s="51">
        <v>1596.68</v>
      </c>
      <c r="K11" s="38">
        <v>25</v>
      </c>
      <c r="L11" s="52">
        <f t="shared" ref="L11" si="0">+I11*0.0287</f>
        <v>1435</v>
      </c>
      <c r="M11" s="39">
        <f t="shared" ref="M11" si="1">I11*0.071</f>
        <v>3549.9999999999995</v>
      </c>
      <c r="N11" s="21">
        <f t="shared" ref="N11" si="2">I11*0.013</f>
        <v>650</v>
      </c>
      <c r="O11" s="40">
        <f t="shared" ref="O11" si="3">+I11*0.0304</f>
        <v>1520</v>
      </c>
      <c r="P11" s="39">
        <f t="shared" ref="P11" si="4">I11*0.0709</f>
        <v>3545.0000000000005</v>
      </c>
      <c r="Q11" s="21"/>
      <c r="R11" s="39">
        <f t="shared" ref="R11" si="5">SUM(L11:Q11)</f>
        <v>10700</v>
      </c>
      <c r="S11" s="40">
        <v>6292.14</v>
      </c>
      <c r="T11" s="41">
        <f t="shared" ref="T11" si="6">M11+N11+P11</f>
        <v>7745</v>
      </c>
      <c r="U11" s="49">
        <v>43707.86</v>
      </c>
      <c r="V11" s="23" t="s">
        <v>36</v>
      </c>
      <c r="W11" s="24" t="s">
        <v>32</v>
      </c>
    </row>
    <row r="12" spans="1:23" ht="15.75" thickBot="1">
      <c r="A12" s="44"/>
      <c r="B12" s="25"/>
      <c r="C12" s="26"/>
      <c r="D12" s="27" t="s">
        <v>37</v>
      </c>
      <c r="E12" s="28"/>
      <c r="F12" s="29"/>
      <c r="G12" s="30"/>
      <c r="H12" s="31"/>
      <c r="I12" s="46">
        <f>SUM(I10:I11)</f>
        <v>100000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45">
        <f>SUM(U9:U11)</f>
        <v>88873.86</v>
      </c>
      <c r="V12" s="4"/>
    </row>
    <row r="13" spans="1:23">
      <c r="B13" s="43"/>
      <c r="G13" s="32"/>
      <c r="J13" s="33"/>
      <c r="K13" s="33"/>
      <c r="L13" s="33"/>
      <c r="M13" s="33"/>
      <c r="N13" s="34"/>
      <c r="P13" s="33"/>
      <c r="Q13" s="33"/>
      <c r="R13" s="33"/>
      <c r="S13" s="33"/>
      <c r="T13" s="35"/>
      <c r="U13" s="35"/>
    </row>
    <row r="14" spans="1:23">
      <c r="D14" t="s">
        <v>38</v>
      </c>
      <c r="G14" t="s">
        <v>39</v>
      </c>
      <c r="J14" s="36"/>
    </row>
    <row r="15" spans="1:23">
      <c r="J15" s="36"/>
    </row>
    <row r="17" spans="4:10">
      <c r="D17" t="s">
        <v>40</v>
      </c>
      <c r="G17" t="s">
        <v>41</v>
      </c>
    </row>
    <row r="18" spans="4:10">
      <c r="D18" t="s">
        <v>42</v>
      </c>
      <c r="G18" t="s">
        <v>43</v>
      </c>
    </row>
    <row r="19" spans="4:10" ht="15.75">
      <c r="D19" s="37" t="s">
        <v>44</v>
      </c>
      <c r="F19" s="37"/>
      <c r="G19" s="37" t="s">
        <v>45</v>
      </c>
      <c r="H19" s="37"/>
      <c r="I19" s="37"/>
    </row>
    <row r="20" spans="4:10" ht="15.75">
      <c r="J20" s="37"/>
    </row>
  </sheetData>
  <mergeCells count="22">
    <mergeCell ref="B4:W4"/>
    <mergeCell ref="B5:W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R6"/>
    <mergeCell ref="S6:T6"/>
    <mergeCell ref="U6:U8"/>
    <mergeCell ref="W6:W8"/>
    <mergeCell ref="V6:V8"/>
    <mergeCell ref="L7:M7"/>
    <mergeCell ref="N7:N8"/>
    <mergeCell ref="O7:R7"/>
    <mergeCell ref="S7:S8"/>
    <mergeCell ref="T7:T8"/>
  </mergeCells>
  <conditionalFormatting sqref="C3:C8"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</conditionalFormatting>
  <conditionalFormatting sqref="C10"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</conditionalFormatting>
  <conditionalFormatting sqref="C11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C12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</conditionalFormatting>
  <conditionalFormatting sqref="D12">
    <cfRule type="duplicateValues" dxfId="0" priority="5"/>
  </conditionalFormatting>
  <pageMargins left="0.11811023622047245" right="0.11811023622047245" top="1.1417322834645669" bottom="0.15748031496062992" header="0.31496062992125984" footer="0.31496062992125984"/>
  <pageSetup paperSize="5"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2025-04-11T13:53:21Z</cp:lastPrinted>
  <dcterms:created xsi:type="dcterms:W3CDTF">2024-11-18T18:08:00Z</dcterms:created>
  <dcterms:modified xsi:type="dcterms:W3CDTF">2025-04-11T15:36:10Z</dcterms:modified>
</cp:coreProperties>
</file>