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 2025\"/>
    </mc:Choice>
  </mc:AlternateContent>
  <xr:revisionPtr revIDLastSave="0" documentId="13_ncr:1_{5F55EE15-B818-4038-BF33-AD148A02E41E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P11" i="1"/>
  <c r="O11" i="1"/>
  <c r="N11" i="1"/>
  <c r="M11" i="1"/>
  <c r="T11" i="1" s="1"/>
  <c r="P10" i="1"/>
  <c r="O10" i="1"/>
  <c r="N10" i="1"/>
  <c r="M10" i="1"/>
  <c r="T10" i="1" s="1"/>
  <c r="R10" i="1" l="1"/>
  <c r="U12" i="1" l="1"/>
  <c r="I12" i="1"/>
</calcChain>
</file>

<file path=xl/sharedStrings.xml><?xml version="1.0" encoding="utf-8"?>
<sst xmlns="http://schemas.openxmlformats.org/spreadsheetml/2006/main" count="51" uniqueCount="47">
  <si>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</si>
  <si>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</si>
  <si>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</si>
  <si>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</si>
  <si>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</si>
  <si>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</si>
  <si>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</si>
  <si>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</si>
  <si>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</si>
  <si>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</si>
  <si>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</si>
  <si>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</si>
  <si>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</si>
  <si>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</si>
  <si>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</si>
  <si>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</si>
  <si>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</si>
  <si>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</si>
  <si>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</si>
  <si>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</si>
  <si>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</si>
  <si>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</si>
  <si>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</si>
  <si>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</si>
  <si>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</si>
  <si>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</si>
  <si>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</si>
  <si>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</si>
  <si>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CONTADORA</t>
  </si>
  <si>
    <t>GOBERNACION CIVIL DE PUERTO PLATA-MIP</t>
  </si>
  <si>
    <t>TEMPORERO</t>
  </si>
  <si>
    <t>FEMENINO</t>
  </si>
  <si>
    <t>2-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</si>
  <si>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</si>
  <si>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</si>
  <si>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</si>
  <si>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</si>
  <si>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</si>
  <si>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</si>
  <si>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</si>
  <si>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</si>
  <si>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</si>
  <si>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</si>
  <si>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</si>
  <si>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</si>
  <si>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abril del año 2025</t>
  </si>
  <si>
    <t>MIRIAN DE LOS ANGELES CALDERON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</si>
</sst>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9" fillId="0" borderId="0" xfId="2" applyFont="1" applyBorder="1" applyAlignment="1">
      <alignment horizontal="center" vertical="center"/>
    </xf>
    <xf numFmtId="16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4" fontId="0" fillId="2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4" xfId="0" applyBorder="1"/>
    <xf numFmtId="44" fontId="16" fillId="0" borderId="0" xfId="0" applyNumberFormat="1" applyFont="1" applyAlignment="1">
      <alignment horizontal="center" vertical="center" wrapText="1"/>
    </xf>
    <xf numFmtId="44" fontId="13" fillId="8" borderId="9" xfId="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0" fillId="0" borderId="4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44" fontId="0" fillId="2" borderId="4" xfId="0" applyNumberFormat="1" applyFill="1" applyBorder="1" applyAlignment="1">
      <alignment vertical="center"/>
    </xf>
    <xf numFmtId="44" fontId="0" fillId="2" borderId="4" xfId="1" applyNumberFormat="1" applyFont="1" applyFill="1" applyBorder="1" applyAlignment="1">
      <alignment horizontal="center" vertical="center"/>
    </xf>
    <xf numFmtId="44" fontId="0" fillId="2" borderId="4" xfId="0" applyNumberForma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12</xdr:col>
      <xdr:colOff>476250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sheetPr>
    <pageSetUpPr fitToPage="1"/>
  </sheetPr>
  <dimension ref="A1:W20"/>
  <sheetViews>
    <sheetView tabSelected="1" workbookViewId="0">
      <selection activeCell="A2" sqref="A2"/>
    </sheetView>
  </sheetViews>
  <sheetFormatPr baseColWidth="10" defaultRowHeight="15"/>
  <cols>
    <col min="3" max="3" width="36.5703125" customWidth="1"/>
    <col min="4" max="4" width="23.140625" customWidth="1"/>
    <col min="5" max="5" width="43.42578125" customWidth="1"/>
    <col min="6" max="6" width="24.140625" customWidth="1"/>
    <col min="7" max="7" width="16.7109375" customWidth="1"/>
    <col min="9" max="9" width="15" bestFit="1" customWidth="1"/>
    <col min="10" max="10" width="15.7109375" customWidth="1"/>
    <col min="11" max="11" width="13" customWidth="1"/>
    <col min="12" max="12" width="13.140625" bestFit="1" customWidth="1"/>
    <col min="13" max="13" width="12.28515625" customWidth="1"/>
    <col min="14" max="14" width="15.140625" customWidth="1"/>
    <col min="15" max="15" width="16" customWidth="1"/>
    <col min="16" max="16" width="14.140625" customWidth="1"/>
    <col min="17" max="17" width="13" bestFit="1" customWidth="1"/>
    <col min="18" max="18" width="13.5703125" bestFit="1" customWidth="1"/>
    <col min="19" max="19" width="12.85546875" customWidth="1"/>
    <col min="20" max="20" width="14.7109375" customWidth="1"/>
    <col min="21" max="21" width="14.57031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2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23.25">
      <c r="B5" s="43" t="s">
        <v>45</v>
      </c>
      <c r="C5" s="43"/>
      <c r="D5" s="43"/>
      <c r="E5" s="44"/>
      <c r="F5" s="44"/>
      <c r="G5" s="44"/>
      <c r="H5" s="44"/>
      <c r="I5" s="44"/>
      <c r="J5" s="44"/>
      <c r="K5" s="44"/>
      <c r="L5" s="45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>
      <c r="B6" s="46" t="s">
        <v>1</v>
      </c>
      <c r="C6" s="49" t="s">
        <v>2</v>
      </c>
      <c r="D6" s="52" t="s">
        <v>3</v>
      </c>
      <c r="E6" s="55" t="s">
        <v>4</v>
      </c>
      <c r="F6" s="55" t="s">
        <v>5</v>
      </c>
      <c r="G6" s="56" t="s">
        <v>6</v>
      </c>
      <c r="H6" s="56" t="s">
        <v>7</v>
      </c>
      <c r="I6" s="57" t="s">
        <v>8</v>
      </c>
      <c r="J6" s="57" t="s">
        <v>9</v>
      </c>
      <c r="K6" s="58" t="s">
        <v>10</v>
      </c>
      <c r="L6" s="58" t="s">
        <v>11</v>
      </c>
      <c r="M6" s="58"/>
      <c r="N6" s="58"/>
      <c r="O6" s="58"/>
      <c r="P6" s="58"/>
      <c r="Q6" s="58"/>
      <c r="R6" s="58"/>
      <c r="S6" s="58" t="s">
        <v>12</v>
      </c>
      <c r="T6" s="58"/>
      <c r="U6" s="58" t="s">
        <v>13</v>
      </c>
      <c r="V6" s="58" t="s">
        <v>14</v>
      </c>
      <c r="W6" s="59" t="s">
        <v>15</v>
      </c>
    </row>
    <row r="7" spans="1:23">
      <c r="B7" s="47"/>
      <c r="C7" s="50"/>
      <c r="D7" s="53"/>
      <c r="E7" s="55"/>
      <c r="F7" s="55"/>
      <c r="G7" s="56"/>
      <c r="H7" s="56"/>
      <c r="I7" s="57"/>
      <c r="J7" s="57"/>
      <c r="K7" s="58"/>
      <c r="L7" s="60" t="s">
        <v>16</v>
      </c>
      <c r="M7" s="61"/>
      <c r="N7" s="62" t="s">
        <v>17</v>
      </c>
      <c r="O7" s="58" t="s">
        <v>18</v>
      </c>
      <c r="P7" s="58"/>
      <c r="Q7" s="58"/>
      <c r="R7" s="58"/>
      <c r="S7" s="64" t="s">
        <v>19</v>
      </c>
      <c r="T7" s="58" t="s">
        <v>20</v>
      </c>
      <c r="U7" s="58"/>
      <c r="V7" s="58"/>
      <c r="W7" s="59"/>
    </row>
    <row r="8" spans="1:23" ht="75">
      <c r="B8" s="48"/>
      <c r="C8" s="51"/>
      <c r="D8" s="54"/>
      <c r="E8" s="55"/>
      <c r="F8" s="55"/>
      <c r="G8" s="56"/>
      <c r="H8" s="56"/>
      <c r="I8" s="57"/>
      <c r="J8" s="57"/>
      <c r="K8" s="58"/>
      <c r="L8" s="13" t="s">
        <v>21</v>
      </c>
      <c r="M8" s="13" t="s">
        <v>22</v>
      </c>
      <c r="N8" s="63"/>
      <c r="O8" s="13" t="s">
        <v>23</v>
      </c>
      <c r="P8" s="13" t="s">
        <v>24</v>
      </c>
      <c r="Q8" s="12" t="s">
        <v>25</v>
      </c>
      <c r="R8" s="12" t="s">
        <v>26</v>
      </c>
      <c r="S8" s="64"/>
      <c r="T8" s="58"/>
      <c r="U8" s="58"/>
      <c r="V8" s="58"/>
      <c r="W8" s="59"/>
    </row>
    <row r="9" spans="1:23">
      <c r="B9" s="14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 ht="34.5" customHeight="1">
      <c r="A10" s="36"/>
      <c r="B10" s="39" t="s">
        <v>27</v>
      </c>
      <c r="C10" s="68" t="s">
        <v>46</v>
      </c>
      <c r="D10" s="67" t="s">
        <v>28</v>
      </c>
      <c r="E10" s="67" t="s">
        <v>29</v>
      </c>
      <c r="F10" s="65" t="s">
        <v>30</v>
      </c>
      <c r="G10" s="66">
        <v>45597</v>
      </c>
      <c r="H10" s="66">
        <v>45778</v>
      </c>
      <c r="I10" s="40">
        <v>50000</v>
      </c>
      <c r="J10" s="69">
        <v>1854</v>
      </c>
      <c r="K10" s="70">
        <v>25</v>
      </c>
      <c r="L10" s="40">
        <v>1435</v>
      </c>
      <c r="M10" s="34">
        <f t="shared" ref="M10:M11" si="0">I10*0.071</f>
        <v>3549.9999999999995</v>
      </c>
      <c r="N10" s="34">
        <f t="shared" ref="N10:N11" si="1">I10*0.013</f>
        <v>650</v>
      </c>
      <c r="O10" s="71">
        <f t="shared" ref="O10:O11" si="2">+I10*0.0304</f>
        <v>1520</v>
      </c>
      <c r="P10" s="34">
        <f t="shared" ref="P10:P11" si="3">I10*0.0709</f>
        <v>3545.0000000000005</v>
      </c>
      <c r="Q10" s="69">
        <v>25</v>
      </c>
      <c r="R10" s="34">
        <f t="shared" ref="R10:R11" si="4">SUM(L10:Q10)</f>
        <v>10725</v>
      </c>
      <c r="S10" s="69">
        <v>1088.8</v>
      </c>
      <c r="T10" s="34">
        <f t="shared" ref="T10:T11" si="5">M10+N10+P10</f>
        <v>7745</v>
      </c>
      <c r="U10" s="40">
        <v>45166</v>
      </c>
      <c r="V10" s="19" t="s">
        <v>35</v>
      </c>
      <c r="W10" s="18" t="s">
        <v>31</v>
      </c>
    </row>
    <row r="11" spans="1:23" ht="31.5" customHeight="1">
      <c r="A11" s="36"/>
      <c r="B11" s="39" t="s">
        <v>32</v>
      </c>
      <c r="C11" s="67" t="s">
        <v>33</v>
      </c>
      <c r="D11" s="68" t="s">
        <v>34</v>
      </c>
      <c r="E11" s="67" t="s">
        <v>29</v>
      </c>
      <c r="F11" s="65" t="s">
        <v>30</v>
      </c>
      <c r="G11" s="66">
        <v>45717</v>
      </c>
      <c r="H11" s="66">
        <v>45901</v>
      </c>
      <c r="I11" s="40">
        <v>50000</v>
      </c>
      <c r="J11" s="69">
        <v>1596.68</v>
      </c>
      <c r="K11" s="70">
        <v>25</v>
      </c>
      <c r="L11" s="40">
        <v>1435</v>
      </c>
      <c r="M11" s="34">
        <f t="shared" si="0"/>
        <v>3549.9999999999995</v>
      </c>
      <c r="N11" s="34">
        <f t="shared" si="1"/>
        <v>650</v>
      </c>
      <c r="O11" s="71">
        <f t="shared" si="2"/>
        <v>1520</v>
      </c>
      <c r="P11" s="34">
        <f t="shared" si="3"/>
        <v>3545.0000000000005</v>
      </c>
      <c r="Q11" s="69">
        <v>1740.46</v>
      </c>
      <c r="R11" s="34">
        <f t="shared" si="4"/>
        <v>12440.46</v>
      </c>
      <c r="S11" s="69">
        <v>6292.14</v>
      </c>
      <c r="T11" s="34">
        <f t="shared" si="5"/>
        <v>7745</v>
      </c>
      <c r="U11" s="40">
        <v>43707.86</v>
      </c>
      <c r="V11" s="19" t="s">
        <v>35</v>
      </c>
      <c r="W11" s="20" t="s">
        <v>31</v>
      </c>
    </row>
    <row r="12" spans="1:23" ht="15.75" thickBot="1">
      <c r="A12" s="36"/>
      <c r="B12" s="21"/>
      <c r="C12" s="22"/>
      <c r="D12" s="23" t="s">
        <v>36</v>
      </c>
      <c r="E12" s="24"/>
      <c r="F12" s="25"/>
      <c r="G12" s="26"/>
      <c r="H12" s="27"/>
      <c r="I12" s="38">
        <f>SUM(I10:I11)</f>
        <v>100000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37">
        <f>SUM(U9:U11)</f>
        <v>88873.86</v>
      </c>
      <c r="V12" s="4"/>
    </row>
    <row r="13" spans="1:23">
      <c r="B13" s="35"/>
      <c r="G13" s="28"/>
      <c r="J13" s="29"/>
      <c r="K13" s="29"/>
      <c r="L13" s="29"/>
      <c r="M13" s="29"/>
      <c r="N13" s="30"/>
      <c r="P13" s="29"/>
      <c r="Q13" s="29"/>
      <c r="R13" s="29"/>
      <c r="S13" s="29"/>
      <c r="T13" s="31"/>
      <c r="U13" s="31"/>
    </row>
    <row r="14" spans="1:23">
      <c r="D14" t="s">
        <v>37</v>
      </c>
      <c r="G14" t="s">
        <v>38</v>
      </c>
      <c r="J14" s="32"/>
    </row>
    <row r="15" spans="1:23">
      <c r="J15" s="32"/>
    </row>
    <row r="17" spans="4:10">
      <c r="D17" t="s">
        <v>39</v>
      </c>
      <c r="G17" t="s">
        <v>40</v>
      </c>
    </row>
    <row r="18" spans="4:10">
      <c r="D18" t="s">
        <v>41</v>
      </c>
      <c r="G18" t="s">
        <v>42</v>
      </c>
    </row>
    <row r="19" spans="4:10" ht="15.75">
      <c r="D19" s="33" t="s">
        <v>43</v>
      </c>
      <c r="F19" s="33"/>
      <c r="G19" s="33" t="s">
        <v>44</v>
      </c>
      <c r="H19" s="33"/>
      <c r="I19" s="33"/>
    </row>
    <row r="20" spans="4:10" ht="15.75">
      <c r="J20" s="33"/>
    </row>
  </sheetData>
  <mergeCells count="22">
    <mergeCell ref="V6:V8"/>
    <mergeCell ref="L7:M7"/>
    <mergeCell ref="N7:N8"/>
    <mergeCell ref="O7:R7"/>
    <mergeCell ref="S7:S8"/>
    <mergeCell ref="T7:T8"/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</mergeCells>
  <conditionalFormatting sqref="C3:C8">
    <cfRule type="duplicateValues" dxfId="37" priority="22"/>
    <cfRule type="duplicateValues" dxfId="36" priority="23"/>
    <cfRule type="duplicateValues" dxfId="35" priority="24"/>
    <cfRule type="duplicateValues" dxfId="34" priority="25"/>
    <cfRule type="duplicateValues" dxfId="33" priority="26"/>
  </conditionalFormatting>
  <conditionalFormatting sqref="C12">
    <cfRule type="duplicateValues" dxfId="23" priority="32"/>
    <cfRule type="duplicateValues" dxfId="22" priority="33"/>
    <cfRule type="duplicateValues" dxfId="21" priority="34"/>
    <cfRule type="duplicateValues" dxfId="20" priority="35"/>
    <cfRule type="duplicateValues" dxfId="19" priority="36"/>
    <cfRule type="duplicateValues" dxfId="18" priority="37"/>
    <cfRule type="duplicateValues" dxfId="17" priority="38"/>
  </conditionalFormatting>
  <conditionalFormatting sqref="D12">
    <cfRule type="duplicateValues" dxfId="16" priority="16"/>
  </conditionalFormatting>
  <conditionalFormatting sqref="C10">
    <cfRule type="duplicateValues" dxfId="10" priority="7"/>
  </conditionalFormatting>
  <conditionalFormatting sqref="C10">
    <cfRule type="duplicateValues" dxfId="9" priority="9"/>
  </conditionalFormatting>
  <conditionalFormatting sqref="C10">
    <cfRule type="duplicateValues" dxfId="8" priority="8"/>
  </conditionalFormatting>
  <conditionalFormatting sqref="C10">
    <cfRule type="duplicateValues" dxfId="7" priority="11"/>
  </conditionalFormatting>
  <conditionalFormatting sqref="C10">
    <cfRule type="duplicateValues" dxfId="6" priority="10"/>
  </conditionalFormatting>
  <conditionalFormatting sqref="C11">
    <cfRule type="duplicateValues" dxfId="5" priority="1"/>
  </conditionalFormatting>
  <conditionalFormatting sqref="C11">
    <cfRule type="duplicateValues" dxfId="4" priority="3"/>
  </conditionalFormatting>
  <conditionalFormatting sqref="C11">
    <cfRule type="duplicateValues" dxfId="3" priority="2"/>
  </conditionalFormatting>
  <conditionalFormatting sqref="C11">
    <cfRule type="duplicateValues" dxfId="2" priority="6"/>
  </conditionalFormatting>
  <conditionalFormatting sqref="C11">
    <cfRule type="duplicateValues" dxfId="1" priority="5"/>
  </conditionalFormatting>
  <conditionalFormatting sqref="C11">
    <cfRule type="duplicateValues" dxfId="0" priority="4"/>
  </conditionalFormatting>
  <pageMargins left="0.11811023622047245" right="0.11811023622047245" top="1.1417322834645669" bottom="0.15748031496062992" header="0.31496062992125984" footer="0.31496062992125984"/>
  <pageSetup paperSize="5" scale="4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2025-04-11T13:53:21Z</cp:lastPrinted>
  <dcterms:created xsi:type="dcterms:W3CDTF">2024-11-18T18:08:00Z</dcterms:created>
  <dcterms:modified xsi:type="dcterms:W3CDTF">2025-05-21T14:23:18Z</dcterms:modified>
</cp:coreProperties>
</file>