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C55" i="2" l="1"/>
  <c r="D55" i="2"/>
  <c r="E55" i="2"/>
  <c r="F55" i="2"/>
  <c r="F60" i="2" s="1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E60" i="2" l="1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<sst xmlns="http://schemas.openxmlformats.org/spreadsheetml/2006/main" count="68" uniqueCount="68">
  <si>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</si>
  <si>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</si>
  <si>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</si>
  <si>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</si>
  <si>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</si>
  <si>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</si>
  <si>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</si>
  <si>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</si>
  <si>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</si>
  <si>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</si>
  <si>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</si>
  <si>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</si>
  <si>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</si>
  <si>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</si>
  <si>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</si>
  <si>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</si>
  <si>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</si>
  <si>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</si>
  <si>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</si>
  <si>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</si>
  <si>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</si>
  <si>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</si>
  <si>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</si>
  <si>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</si>
  <si>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</si>
  <si>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</si>
  <si>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</si>
  <si>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</si>
  <si>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</si>
  <si>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</si>
  <si>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</si>
  <si>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</si>
  <si>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</si>
  <si>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</si>
  <si>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</si>
  <si>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</si>
  <si>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</si>
  <si>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</si>
  <si>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</si>
  <si>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</si>
  <si>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</si>
  <si>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</si>
  <si>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</si>
  <si>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</si>
  <si>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</si>
  <si>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</si>
  <si>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</si>
  <si>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</si>
  <si>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</si>
  <si>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</si>
  <si>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</si>
  <si>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</si>
  <si>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</si>
  <si>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</si>
  <si>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</si>
  <si>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</si>
  <si>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</si>
  <si>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</si>
  <si>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</si>
  <si>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</si>
  <si>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</si>
  <si>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</si>
  <si>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</si>
  <si>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</si>
  <si>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</si>
  <si>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</si>
  <si>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29 DE FEBRERO 2024</t>
  </si>
  <si>
    <t>GOBERNACION CIVIL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</si>
</sst>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1367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B10" zoomScale="145" zoomScaleNormal="145" workbookViewId="0">
      <selection activeCell="G20" sqref="G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8999227</v>
      </c>
      <c r="C17" s="34">
        <f t="shared" ref="C17:P17" si="0">SUM(C18:C22)</f>
        <v>11620260.060000001</v>
      </c>
      <c r="D17" s="34">
        <f t="shared" si="0"/>
        <v>465215.61</v>
      </c>
      <c r="E17" s="34">
        <f t="shared" si="0"/>
        <v>525246.82999999996</v>
      </c>
      <c r="F17" s="34">
        <f t="shared" si="0"/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990462.44</v>
      </c>
    </row>
    <row r="18" spans="1:16" s="41" customFormat="1" ht="12.75" x14ac:dyDescent="0.2">
      <c r="A18" s="39" t="s">
        <v>2</v>
      </c>
      <c r="B18" s="24">
        <v>7823948</v>
      </c>
      <c r="C18" s="24">
        <v>9394350</v>
      </c>
      <c r="D18" s="40">
        <v>403950</v>
      </c>
      <c r="E18" s="3">
        <v>403950</v>
      </c>
      <c r="F18" s="3"/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807900</v>
      </c>
    </row>
    <row r="19" spans="1:16" s="41" customFormat="1" ht="12.75" x14ac:dyDescent="0.2">
      <c r="A19" s="39" t="s">
        <v>3</v>
      </c>
      <c r="B19" s="24">
        <v>390000</v>
      </c>
      <c r="C19" s="24">
        <v>900000</v>
      </c>
      <c r="D19" s="40"/>
      <c r="E19" s="3">
        <v>60000</v>
      </c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60000</v>
      </c>
    </row>
    <row r="20" spans="1:16" s="41" customFormat="1" ht="12.75" x14ac:dyDescent="0.2">
      <c r="A20" s="39" t="s">
        <v>4</v>
      </c>
      <c r="B20" s="24">
        <v>0</v>
      </c>
      <c r="C20" s="24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785279</v>
      </c>
      <c r="C22" s="4">
        <v>1325910.06</v>
      </c>
      <c r="D22" s="40">
        <v>61265.61</v>
      </c>
      <c r="E22" s="3">
        <v>61296.83</v>
      </c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122562.44</v>
      </c>
    </row>
    <row r="23" spans="1:16" s="27" customFormat="1" ht="15.75" x14ac:dyDescent="0.25">
      <c r="A23" s="33" t="s">
        <v>7</v>
      </c>
      <c r="B23" s="35">
        <f>SUM(B24:B32)</f>
        <v>2530093</v>
      </c>
      <c r="C23" s="35">
        <f t="shared" ref="C23:P23" si="2">SUM(C24:C32)</f>
        <v>2809135</v>
      </c>
      <c r="D23" s="35">
        <f t="shared" si="2"/>
        <v>0</v>
      </c>
      <c r="E23" s="35">
        <f t="shared" si="2"/>
        <v>2016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2016</v>
      </c>
    </row>
    <row r="24" spans="1:16" s="41" customFormat="1" ht="12.75" x14ac:dyDescent="0.2">
      <c r="A24" s="39" t="s">
        <v>8</v>
      </c>
      <c r="B24" s="24">
        <v>446380</v>
      </c>
      <c r="C24" s="24">
        <v>400882</v>
      </c>
      <c r="D24" s="40"/>
      <c r="E24" s="3">
        <v>2016</v>
      </c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2016</v>
      </c>
    </row>
    <row r="25" spans="1:16" s="41" customFormat="1" ht="12.75" x14ac:dyDescent="0.2">
      <c r="A25" s="39" t="s">
        <v>9</v>
      </c>
      <c r="B25" s="24">
        <v>1178160</v>
      </c>
      <c r="C25" s="24">
        <v>1320000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37310</v>
      </c>
      <c r="C26" s="24">
        <v>312000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/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/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/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96299</v>
      </c>
      <c r="C30" s="24">
        <v>96299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771944</v>
      </c>
      <c r="C31" s="24">
        <v>679954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2073389</v>
      </c>
      <c r="C33" s="35">
        <f t="shared" ref="C33:P33" si="3">SUM(C34:C42)</f>
        <v>2244000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51798</v>
      </c>
      <c r="C34" s="24">
        <v>624000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921690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1099901</v>
      </c>
      <c r="C42" s="24">
        <v>600000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5251011</v>
      </c>
      <c r="C43" s="35">
        <f t="shared" ref="C43:P43" si="4">+C44</f>
        <v>2166324.94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0</v>
      </c>
    </row>
    <row r="44" spans="1:16" s="41" customFormat="1" ht="12.75" x14ac:dyDescent="0.2">
      <c r="A44" s="39" t="s">
        <v>28</v>
      </c>
      <c r="B44" s="24">
        <v>5251011</v>
      </c>
      <c r="C44" s="24">
        <v>2166324.94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7" customFormat="1" ht="15.75" x14ac:dyDescent="0.25">
      <c r="A45" s="33" t="s">
        <v>29</v>
      </c>
      <c r="B45" s="35">
        <f>SUM(B46:B54)</f>
        <v>838557</v>
      </c>
      <c r="C45" s="35">
        <f t="shared" ref="C45:P45" si="5">SUM(C46:C54)</f>
        <v>838557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838557</v>
      </c>
      <c r="C46" s="24">
        <v>838557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19692277</v>
      </c>
      <c r="C60" s="37">
        <f t="shared" ref="C60:P60" si="7">+C55+C45+C43+C33+C23+C17</f>
        <v>19678277</v>
      </c>
      <c r="D60" s="37">
        <f t="shared" si="7"/>
        <v>465215.61</v>
      </c>
      <c r="E60" s="37">
        <f t="shared" si="7"/>
        <v>527262.82999999996</v>
      </c>
      <c r="F60" s="37">
        <f t="shared" si="7"/>
        <v>0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992478.44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Puerto_plata</cp:lastModifiedBy>
  <cp:lastPrinted>2024-06-19T21:14:13Z</cp:lastPrinted>
  <dcterms:created xsi:type="dcterms:W3CDTF">2021-07-29T18:58:50Z</dcterms:created>
  <dcterms:modified xsi:type="dcterms:W3CDTF">2025-07-07T14:12:02Z</dcterms:modified>
</cp:coreProperties>
</file>